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8" windowWidth="22980" windowHeight="9288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C107" i="1"/>
  <c r="C84"/>
  <c r="C25"/>
  <c r="C34"/>
  <c r="D34" s="1"/>
  <c r="C67"/>
  <c r="D67" s="1"/>
  <c r="D62"/>
  <c r="C96"/>
  <c r="D96" s="1"/>
  <c r="C116"/>
  <c r="C48"/>
  <c r="D48" s="1"/>
  <c r="C59"/>
  <c r="D59" s="1"/>
  <c r="D84"/>
</calcChain>
</file>

<file path=xl/sharedStrings.xml><?xml version="1.0" encoding="utf-8"?>
<sst xmlns="http://schemas.openxmlformats.org/spreadsheetml/2006/main" count="112" uniqueCount="78">
  <si>
    <t>Nome e Cognome</t>
  </si>
  <si>
    <t>Oggetto incarico</t>
  </si>
  <si>
    <t>Fabrizio Maffei</t>
  </si>
  <si>
    <t>Alex Artini</t>
  </si>
  <si>
    <t>Compenso spettante (incluso oneri a carico Ente)</t>
  </si>
  <si>
    <t>Violi Lucia</t>
  </si>
  <si>
    <t>Valenti Sabrina</t>
  </si>
  <si>
    <t>Dorna Barbara</t>
  </si>
  <si>
    <t>Totale</t>
  </si>
  <si>
    <t>Compenso spettante (escluso oneri a carico Ente)</t>
  </si>
  <si>
    <t>Compenso da liquidare dopo applicazione norme cumulabilità</t>
  </si>
  <si>
    <t>Sicurezza in fase di progettazione ed esecuzione</t>
  </si>
  <si>
    <t>Compenso da liquidare dopo applicazione norme cumulabilità e scorporo oneri a carico Ente</t>
  </si>
  <si>
    <t>Incentivi funzioni tecniche (art. 124 CCPL 2016/2018 - allegato E/3) - parere Anac 23.07.2025</t>
  </si>
  <si>
    <t>Anno 2025 - determina n. 483 di data 04.08.2026</t>
  </si>
  <si>
    <t>Progettazione, Direzione Lavori e Coordinamento</t>
  </si>
  <si>
    <t>Bonazza Enrico</t>
  </si>
  <si>
    <t>Lavori di realizzazione di un ponte ciclopedonale sul fiume tratto Tione-Bolbeno - PFTE</t>
  </si>
  <si>
    <t>Lavori di realizzazione di un ponte ciclopedonale sul fiume tratto Tione-Bolbeno (PFTE) - supporto amministrativo</t>
  </si>
  <si>
    <t>Lavori di realizzazione di un ponte ciclopedonale sul fiume tratto Tione-Bolbeno - Progetto esecutivo</t>
  </si>
  <si>
    <t>Lavori di realizzazione di un ponte ciclopedonale sul fiume tratto Tione-Bolbeno - Variante 1</t>
  </si>
  <si>
    <t>Lavori di realizzazione di un ponte ciclopedonale sul fiume tratto Tione-Bolbeno - Progetto esecutivo - supporto amministrativo</t>
  </si>
  <si>
    <t>Oliana Silvia</t>
  </si>
  <si>
    <t>Lavori di realizzazione di un ponte ciclopedonale sul fiume tratto Tione-Bolbeno - Variante 1 - supporto amministrativo</t>
  </si>
  <si>
    <t>Lavori di realizzazione di un ponte ciclopedonale sul fiume tratto Tione-Bolbeno - Progetto esecutivo (coordinamento progettazione)</t>
  </si>
  <si>
    <t>Lavori di realizzazione di un ponte ciclopedonale sul fiume tratto Tione-Bolbeno - Variante 1 (coordinamento progettazione)</t>
  </si>
  <si>
    <t>Lavori di realizzazione di un ponte ciclopedonale sul fiume tratto Tione-Bolbeno - Direzione Lavori</t>
  </si>
  <si>
    <t>Lavori di realizzazione di un ponte ciclopedonale sul fiume tratto Tione-Bolbeno - Direzione Lavori (coordinamento esecuzione)</t>
  </si>
  <si>
    <t>Lavori di realizzazione di un ponte ciclopedonale sul fiume tratto Tione-Bolbeno - Direzione Lavori - supporto amministrativo</t>
  </si>
  <si>
    <t>Lavori di ampliamento e trasformazione CRZ di Storo (progetto esecutivo)</t>
  </si>
  <si>
    <t>Lavori di ampliamento e trasformazione CRZ di Storo (progetto esecutivo) coordinamento progettazione</t>
  </si>
  <si>
    <t>Lavori di ampliamento e trasformazione CRZ di Storo (progetto esecutivo) - supporto amministrativo</t>
  </si>
  <si>
    <t>Lavori di ampliamento e trasformazione CRZ di Storo (variante 1)</t>
  </si>
  <si>
    <t>Lavori di ampliamento e trasformazione CRZ di Storo (variante 1) coordinamento progettazione</t>
  </si>
  <si>
    <t>Lavori di ampliamento e trasformazione CRZ di Storo (variante 1) - supporto amministrativo</t>
  </si>
  <si>
    <t>Lavori di ampliamento e trasformazione CRZ di Storo - Direzione Lavori</t>
  </si>
  <si>
    <t>Lavori di ampliamento e trasformazione CRZ di Storo - coordinamento in fase di esecuzione</t>
  </si>
  <si>
    <t>Lavori di realizzazione delle pareti attrezzate p.ed. 1797 - progetto esecutivo - coordinamento progettazione</t>
  </si>
  <si>
    <t>Lavori di realizzazione delle pareti attrezzate p.ed. 1797 - progetto esecutivo</t>
  </si>
  <si>
    <t>Lavori di ampliamento e trasformazione CRZ di Storo - Direzione Lavori - supporto amministrativo</t>
  </si>
  <si>
    <t>Lavori di realizzazione delle pareti attrezzate p.ed. 1797 - progetto esecutivo - supporto amministrativo</t>
  </si>
  <si>
    <t>Lavori di realizzazione delle pareti attrezzate p.ed. 1797 - Direzione Lavori</t>
  </si>
  <si>
    <t>Lavori di realizzazione delle pareti attrezzate p.ed. 1797 - Direzione Lavori - coordinamento esecuzione</t>
  </si>
  <si>
    <t>Lavori di realizzazione delle pareti attrezzate p.ed. 1797 - Direzione Lavori - supporto amministrativo</t>
  </si>
  <si>
    <t>Lavori ristrutturazione edilizia p.ed. 1797 opere varie</t>
  </si>
  <si>
    <t>Lavori ristrutturazione edilizia p.ed. 1797 opere varie - Progetto variante 4</t>
  </si>
  <si>
    <t>Lavori ristrutturazione edilizia p.ed. 1797 opere varie - Progetto variante 4 - coordinamento progettazione</t>
  </si>
  <si>
    <t>Lavori ristrutturazione edilizia p.ed. 1797 opere varie - Progetto variante 4 - supporto amministrativo</t>
  </si>
  <si>
    <t>Lavori ristrutturazione edilizia p.ed. 1797 opere varie - Direzione Lavori + lotto 2</t>
  </si>
  <si>
    <t>Lavori ristrutturazione edilizia p.ed. 1797 opere varie - Direzione Lavori + lotto 2 - supporto amministrativo</t>
  </si>
  <si>
    <t>Lavori ristrutturazione edilizia p.ed. 1797 opere varie - Direzione Lavori + lotto 2 - coordinamento esecuzione</t>
  </si>
  <si>
    <t>Lavori ristrutturazione edilizia p.ed. 1797 opere varie - Direzione Lavori + lotto 3</t>
  </si>
  <si>
    <t>Lavori ristrutturazione edilizia p.ed. 1797 opere varie - Direzione Lavori + lotto 3 - coordinamento esecuzione</t>
  </si>
  <si>
    <t>Lavori ristrutturazione edilizia p.ed. 1797 opere da termoidraulico - Direzione Lavori + lotto 4</t>
  </si>
  <si>
    <t>Lavori ristrutturazione edilizia p.ed. 1797 opere da termoidraulico - Direzione Lavori + lotto 4 - coordinamento esecuzione</t>
  </si>
  <si>
    <t>Lavori ristrutturazione edilizia p.ed. 1797 opere da termoidraulico - Direzione Lavori + lotto 4 - supporto amministrativo</t>
  </si>
  <si>
    <t>Lavori ristrutturazione edilizia p.ed. 1797 opere da carpentiere - Direzione Lavori + lotto 5</t>
  </si>
  <si>
    <t>Lavori ristrutturazione edilizia p.ed. 1797 opere da carpentiere - Direzione Lavori + lotto 5 - coordinamento esecuzione</t>
  </si>
  <si>
    <t>Realizzazione collegamento ciclopedonale tra Giustino e Massimeno - PFTE</t>
  </si>
  <si>
    <t>Realizzazione collegamento ciclopedonale tra Giustino e Massimeno - PFTE - supporto amministrativo</t>
  </si>
  <si>
    <t>Lavori di ampliamento ed adeguamento del CRM di Valdaone - Progetto esecutivo</t>
  </si>
  <si>
    <t>Lavori di ampliamento ed adeguamento del CRM di Valdaone - Progetto esecutivo - coordinamento progettazione</t>
  </si>
  <si>
    <t>Girardini Luca</t>
  </si>
  <si>
    <t>Lavori di ampliamento ed adeguamento del CRM di Valdaone - Progetto esecutivo - supporto amministrativo</t>
  </si>
  <si>
    <t>Lavori di ampliamento ed adeguamento del CRM di Valdaone - Progetto variante 1</t>
  </si>
  <si>
    <t>Lavori di ampliamento ed adeguamento del CRM di Valdaone - Progetto variante 1 - coordinamento progettazione</t>
  </si>
  <si>
    <t>Lavori di ampliamento ed adeguamento del CRM di Valdaone - Direzione Lavori</t>
  </si>
  <si>
    <t>Lavori di ampliamento ed adeguamento del CRM di Valdaone - Direzione Lavori - coordinamento esecuzione</t>
  </si>
  <si>
    <t>Lavori di ampliamento ed adeguamento del CRM di Valdaone - Direzione Lavori - coordinamento esecuzione - supporto amministrativo</t>
  </si>
  <si>
    <t>Lavori di spostamento dell'isola ecologica e sistemazione area parcheggio Comunità delle Giudicarie - perizia</t>
  </si>
  <si>
    <t>Lavori di spostamento dell'isola ecologica e sistemazione area parcheggio Comunità delle Giudicarie - perizia - supporto amministrativo</t>
  </si>
  <si>
    <t>Lavori su delega del Comune di Pinzolo per la sistemazione isole ecologiche a Madonna di Campiglio - perizia</t>
  </si>
  <si>
    <t>Lavori su delega del Comune di Pinzolo per la sistemazione isole ecologiche a Madonna di Campiglio - perizia - supporto amministrativo</t>
  </si>
  <si>
    <t>Lavori di realizzazione di un ponte cicclopedonale sul fiume tratto Tione-Bolbeno</t>
  </si>
  <si>
    <t>Lavori di ampliamento e trasformazione in CRZ di Storo in Loc. Roversella</t>
  </si>
  <si>
    <t>Lavori di realizzazione delle pareti attrezzate degli arredi uffici P.ED. 1797 (ex caserma)</t>
  </si>
  <si>
    <t>Lavori di ampliamento ed adeguamento del centro di raccolta del Comune di Valdaone</t>
  </si>
  <si>
    <t xml:space="preserve"> 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</si>
</sst>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0" borderId="6" xfId="0" applyBorder="1"/>
    <xf numFmtId="44" fontId="0" fillId="0" borderId="1" xfId="1" applyFont="1" applyBorder="1"/>
    <xf numFmtId="44" fontId="0" fillId="0" borderId="0" xfId="1" applyFont="1" applyBorder="1"/>
    <xf numFmtId="44" fontId="0" fillId="0" borderId="4" xfId="1" applyFont="1" applyBorder="1"/>
    <xf numFmtId="44" fontId="0" fillId="0" borderId="1" xfId="1" applyFont="1" applyFill="1" applyBorder="1"/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44" fontId="0" fillId="0" borderId="11" xfId="1" applyFont="1" applyBorder="1"/>
    <xf numFmtId="0" fontId="0" fillId="0" borderId="0" xfId="0" applyFill="1" applyBorder="1" applyAlignment="1">
      <alignment horizontal="center" vertical="center" wrapText="1"/>
    </xf>
    <xf numFmtId="44" fontId="0" fillId="0" borderId="0" xfId="1" applyFont="1" applyFill="1" applyBorder="1"/>
    <xf numFmtId="44" fontId="0" fillId="0" borderId="4" xfId="1" applyFont="1" applyFill="1" applyBorder="1"/>
    <xf numFmtId="44" fontId="0" fillId="0" borderId="3" xfId="1" applyFont="1" applyFill="1" applyBorder="1"/>
    <xf numFmtId="44" fontId="0" fillId="0" borderId="2" xfId="1" applyFont="1" applyFill="1" applyBorder="1"/>
    <xf numFmtId="0" fontId="0" fillId="0" borderId="5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7"/>
  <sheetViews>
    <sheetView tabSelected="1" topLeftCell="A92" workbookViewId="0">
      <selection activeCell="H101" sqref="H101"/>
    </sheetView>
  </sheetViews>
  <sheetFormatPr defaultRowHeight="14.4"/>
  <cols>
    <col min="1" max="1" width="16.109375" customWidth="1"/>
    <col min="2" max="2" width="29.88671875" customWidth="1"/>
    <col min="3" max="3" width="27.5546875" customWidth="1"/>
    <col min="4" max="4" width="28.5546875" customWidth="1"/>
  </cols>
  <sheetData>
    <row r="1" spans="1:4">
      <c r="A1" s="15" t="s">
        <v>13</v>
      </c>
      <c r="B1" s="15"/>
      <c r="C1" s="15"/>
      <c r="D1" s="15"/>
    </row>
    <row r="2" spans="1:4">
      <c r="A2" s="15" t="s">
        <v>14</v>
      </c>
      <c r="B2" s="15"/>
      <c r="C2" s="15"/>
      <c r="D2" s="15"/>
    </row>
    <row r="3" spans="1:4">
      <c r="A3" s="16" t="s">
        <v>15</v>
      </c>
      <c r="B3" s="16"/>
      <c r="C3" s="16"/>
      <c r="D3" s="16"/>
    </row>
    <row r="4" spans="1:4" ht="43.2">
      <c r="A4" s="3" t="s">
        <v>0</v>
      </c>
      <c r="B4" s="3" t="s">
        <v>1</v>
      </c>
      <c r="C4" s="3" t="s">
        <v>9</v>
      </c>
      <c r="D4" s="3" t="s">
        <v>10</v>
      </c>
    </row>
    <row r="5" spans="1:4" ht="72">
      <c r="A5" s="13" t="s">
        <v>2</v>
      </c>
      <c r="B5" s="20" t="s">
        <v>24</v>
      </c>
      <c r="C5" s="26">
        <v>304.14999999999998</v>
      </c>
      <c r="D5" s="4"/>
    </row>
    <row r="6" spans="1:4" ht="57.6">
      <c r="A6" s="5"/>
      <c r="B6" s="20" t="s">
        <v>25</v>
      </c>
      <c r="C6" s="12">
        <v>59.41</v>
      </c>
      <c r="D6" s="4"/>
    </row>
    <row r="7" spans="1:4" ht="57.6">
      <c r="A7" s="5"/>
      <c r="B7" s="20" t="s">
        <v>27</v>
      </c>
      <c r="C7" s="12">
        <v>361.14</v>
      </c>
      <c r="D7" s="4"/>
    </row>
    <row r="8" spans="1:4" ht="57.6">
      <c r="A8" s="5"/>
      <c r="B8" s="20" t="s">
        <v>30</v>
      </c>
      <c r="C8" s="25">
        <v>314.62</v>
      </c>
      <c r="D8" s="4"/>
    </row>
    <row r="9" spans="1:4" ht="57.6">
      <c r="A9" s="5"/>
      <c r="B9" s="20" t="s">
        <v>33</v>
      </c>
      <c r="C9" s="25">
        <v>29.42</v>
      </c>
      <c r="D9" s="4"/>
    </row>
    <row r="10" spans="1:4" ht="57.6">
      <c r="A10" s="5"/>
      <c r="B10" s="20" t="s">
        <v>36</v>
      </c>
      <c r="C10" s="25">
        <v>329.97</v>
      </c>
      <c r="D10" s="4"/>
    </row>
    <row r="11" spans="1:4" ht="57.6">
      <c r="A11" s="5"/>
      <c r="B11" s="20" t="s">
        <v>37</v>
      </c>
      <c r="C11" s="25">
        <v>393.28</v>
      </c>
      <c r="D11" s="4"/>
    </row>
    <row r="12" spans="1:4" ht="57.6">
      <c r="A12" s="5"/>
      <c r="B12" s="20" t="s">
        <v>42</v>
      </c>
      <c r="C12" s="25">
        <v>393.28</v>
      </c>
      <c r="D12" s="4"/>
    </row>
    <row r="13" spans="1:4" ht="57.6">
      <c r="A13" s="5"/>
      <c r="B13" s="20" t="s">
        <v>46</v>
      </c>
      <c r="C13" s="25">
        <v>141.05000000000001</v>
      </c>
      <c r="D13" s="4"/>
    </row>
    <row r="14" spans="1:4" ht="43.2">
      <c r="A14" s="5"/>
      <c r="B14" s="20" t="s">
        <v>48</v>
      </c>
      <c r="C14" s="25">
        <v>1654.21</v>
      </c>
      <c r="D14" s="4"/>
    </row>
    <row r="15" spans="1:4" ht="57.6">
      <c r="A15" s="5"/>
      <c r="B15" s="20" t="s">
        <v>50</v>
      </c>
      <c r="C15" s="25">
        <v>172.31</v>
      </c>
      <c r="D15" s="4"/>
    </row>
    <row r="16" spans="1:4" ht="43.2">
      <c r="A16" s="5"/>
      <c r="B16" s="20" t="s">
        <v>51</v>
      </c>
      <c r="C16" s="25">
        <v>669.19</v>
      </c>
      <c r="D16" s="4"/>
    </row>
    <row r="17" spans="1:4" ht="57.6">
      <c r="A17" s="5"/>
      <c r="B17" s="20" t="s">
        <v>52</v>
      </c>
      <c r="C17" s="25">
        <v>69.709999999999994</v>
      </c>
      <c r="D17" s="4"/>
    </row>
    <row r="18" spans="1:4" ht="57.6">
      <c r="A18" s="5"/>
      <c r="B18" s="20" t="s">
        <v>53</v>
      </c>
      <c r="C18" s="25">
        <v>171.96</v>
      </c>
      <c r="D18" s="4"/>
    </row>
    <row r="19" spans="1:4" ht="72">
      <c r="A19" s="5"/>
      <c r="B19" s="20" t="s">
        <v>54</v>
      </c>
      <c r="C19" s="25">
        <v>17.91</v>
      </c>
      <c r="D19" s="4"/>
    </row>
    <row r="20" spans="1:4" ht="43.2">
      <c r="A20" s="5"/>
      <c r="B20" s="20" t="s">
        <v>56</v>
      </c>
      <c r="C20" s="25">
        <v>24.17</v>
      </c>
      <c r="D20" s="4"/>
    </row>
    <row r="21" spans="1:4" ht="57.6">
      <c r="A21" s="5"/>
      <c r="B21" s="20" t="s">
        <v>57</v>
      </c>
      <c r="C21" s="25">
        <v>2.52</v>
      </c>
      <c r="D21" s="4"/>
    </row>
    <row r="22" spans="1:4" ht="57.6">
      <c r="A22" s="5"/>
      <c r="B22" s="20" t="s">
        <v>61</v>
      </c>
      <c r="C22" s="25">
        <v>84.41</v>
      </c>
      <c r="D22" s="4"/>
    </row>
    <row r="23" spans="1:4" ht="57.6">
      <c r="A23" s="5"/>
      <c r="B23" s="20" t="s">
        <v>65</v>
      </c>
      <c r="C23" s="25">
        <v>11.84</v>
      </c>
      <c r="D23" s="4"/>
    </row>
    <row r="24" spans="1:4" ht="57.6">
      <c r="A24" s="5"/>
      <c r="B24" s="20" t="s">
        <v>67</v>
      </c>
      <c r="C24" s="25">
        <v>31.56</v>
      </c>
      <c r="D24" s="4"/>
    </row>
    <row r="25" spans="1:4">
      <c r="A25" s="5"/>
      <c r="B25" s="1" t="s">
        <v>8</v>
      </c>
      <c r="C25" s="9">
        <f>SUM(C5:C24)</f>
        <v>5236.1100000000015</v>
      </c>
      <c r="D25" s="9">
        <v>800</v>
      </c>
    </row>
    <row r="26" spans="1:4">
      <c r="A26" s="5"/>
      <c r="B26" s="7"/>
      <c r="C26" s="10"/>
      <c r="D26" s="11"/>
    </row>
    <row r="27" spans="1:4">
      <c r="A27" s="5"/>
      <c r="B27" s="6"/>
      <c r="C27" s="6"/>
      <c r="D27" s="4"/>
    </row>
    <row r="28" spans="1:4" ht="43.2">
      <c r="A28" s="2" t="s">
        <v>3</v>
      </c>
      <c r="B28" s="20" t="s">
        <v>17</v>
      </c>
      <c r="C28" s="12">
        <v>1830.95</v>
      </c>
      <c r="D28" s="4"/>
    </row>
    <row r="29" spans="1:4" ht="57.6">
      <c r="A29" s="5"/>
      <c r="B29" s="20" t="s">
        <v>19</v>
      </c>
      <c r="C29" s="12">
        <v>1581.56</v>
      </c>
      <c r="D29" s="4"/>
    </row>
    <row r="30" spans="1:4" ht="43.2">
      <c r="A30" s="5"/>
      <c r="B30" s="20" t="s">
        <v>20</v>
      </c>
      <c r="C30" s="25">
        <v>154.44999999999999</v>
      </c>
      <c r="D30" s="4"/>
    </row>
    <row r="31" spans="1:4" ht="43.2">
      <c r="A31" s="5"/>
      <c r="B31" s="20" t="s">
        <v>29</v>
      </c>
      <c r="C31" s="25">
        <v>409</v>
      </c>
      <c r="D31" s="4"/>
    </row>
    <row r="32" spans="1:4" ht="43.2">
      <c r="A32" s="5"/>
      <c r="B32" s="20" t="s">
        <v>58</v>
      </c>
      <c r="C32" s="25">
        <v>2229.7600000000002</v>
      </c>
      <c r="D32" s="4"/>
    </row>
    <row r="33" spans="1:4" ht="57.6">
      <c r="A33" s="5"/>
      <c r="B33" s="20" t="s">
        <v>71</v>
      </c>
      <c r="C33" s="25">
        <v>95.88</v>
      </c>
      <c r="D33" s="4"/>
    </row>
    <row r="34" spans="1:4" ht="13.8" customHeight="1">
      <c r="A34" s="5"/>
      <c r="B34" s="1" t="s">
        <v>8</v>
      </c>
      <c r="C34" s="9">
        <f>SUM(C28:C33)</f>
        <v>6301.6</v>
      </c>
      <c r="D34" s="9">
        <f>C34</f>
        <v>6301.6</v>
      </c>
    </row>
    <row r="35" spans="1:4">
      <c r="A35" s="5"/>
      <c r="B35" s="7"/>
      <c r="C35" s="10"/>
      <c r="D35" s="11"/>
    </row>
    <row r="36" spans="1:4">
      <c r="A36" s="5"/>
      <c r="B36" s="6"/>
      <c r="C36" s="6"/>
      <c r="D36" s="4"/>
    </row>
    <row r="37" spans="1:4" ht="57.6">
      <c r="A37" s="2" t="s">
        <v>6</v>
      </c>
      <c r="B37" s="20" t="s">
        <v>19</v>
      </c>
      <c r="C37" s="12">
        <v>395.39</v>
      </c>
      <c r="D37" s="4"/>
    </row>
    <row r="38" spans="1:4" ht="43.2">
      <c r="A38" s="5"/>
      <c r="B38" s="20" t="s">
        <v>20</v>
      </c>
      <c r="C38" s="12">
        <v>617.80999999999995</v>
      </c>
      <c r="D38" s="4"/>
    </row>
    <row r="39" spans="1:4" ht="43.2">
      <c r="A39" s="5"/>
      <c r="B39" s="20" t="s">
        <v>26</v>
      </c>
      <c r="C39" s="12">
        <v>3611.38</v>
      </c>
      <c r="D39" s="4"/>
    </row>
    <row r="40" spans="1:4" ht="43.2">
      <c r="A40" s="5"/>
      <c r="B40" s="20" t="s">
        <v>29</v>
      </c>
      <c r="C40" s="12">
        <v>1227.01</v>
      </c>
      <c r="D40" s="4"/>
    </row>
    <row r="41" spans="1:4" ht="43.2">
      <c r="A41" s="5"/>
      <c r="B41" s="20" t="s">
        <v>32</v>
      </c>
      <c r="C41" s="12">
        <v>191.24</v>
      </c>
      <c r="D41" s="4"/>
    </row>
    <row r="42" spans="1:4" ht="43.2">
      <c r="A42" s="5"/>
      <c r="B42" s="20" t="s">
        <v>35</v>
      </c>
      <c r="C42" s="12">
        <v>3299.74</v>
      </c>
      <c r="D42" s="4"/>
    </row>
    <row r="43" spans="1:4" ht="43.2">
      <c r="A43" s="5"/>
      <c r="B43" s="20" t="s">
        <v>60</v>
      </c>
      <c r="C43" s="12">
        <v>438.95</v>
      </c>
      <c r="D43" s="4"/>
    </row>
    <row r="44" spans="1:4" ht="43.2">
      <c r="A44" s="5"/>
      <c r="B44" s="20" t="s">
        <v>64</v>
      </c>
      <c r="C44" s="12">
        <v>153.88999999999999</v>
      </c>
      <c r="D44" s="4"/>
    </row>
    <row r="45" spans="1:4" ht="43.2">
      <c r="A45" s="5"/>
      <c r="B45" s="20" t="s">
        <v>66</v>
      </c>
      <c r="C45" s="12">
        <v>315.55</v>
      </c>
      <c r="D45" s="4"/>
    </row>
    <row r="46" spans="1:4" ht="57.6">
      <c r="A46" s="5"/>
      <c r="B46" s="20" t="s">
        <v>69</v>
      </c>
      <c r="C46" s="12">
        <v>298.93</v>
      </c>
      <c r="D46" s="4"/>
    </row>
    <row r="47" spans="1:4" ht="57.6">
      <c r="A47" s="5"/>
      <c r="B47" s="20" t="s">
        <v>71</v>
      </c>
      <c r="C47" s="12">
        <v>287.63</v>
      </c>
      <c r="D47" s="4"/>
    </row>
    <row r="48" spans="1:4">
      <c r="A48" s="5"/>
      <c r="B48" s="1" t="s">
        <v>8</v>
      </c>
      <c r="C48" s="9">
        <f>SUM(C37:C47)</f>
        <v>10837.519999999999</v>
      </c>
      <c r="D48" s="9">
        <f>C48</f>
        <v>10837.519999999999</v>
      </c>
    </row>
    <row r="49" spans="1:4">
      <c r="A49" s="5"/>
      <c r="B49" s="7"/>
      <c r="C49" s="10"/>
      <c r="D49" s="11"/>
    </row>
    <row r="50" spans="1:4">
      <c r="A50" s="5"/>
      <c r="B50" s="6"/>
      <c r="C50" s="6"/>
      <c r="D50" s="4"/>
    </row>
    <row r="51" spans="1:4" ht="43.2">
      <c r="A51" s="2" t="s">
        <v>7</v>
      </c>
      <c r="B51" s="20" t="s">
        <v>38</v>
      </c>
      <c r="C51" s="12">
        <v>5112.66</v>
      </c>
      <c r="D51" s="11"/>
    </row>
    <row r="52" spans="1:4" ht="43.2">
      <c r="A52" s="5"/>
      <c r="B52" s="20" t="s">
        <v>41</v>
      </c>
      <c r="C52" s="12">
        <v>3932.81</v>
      </c>
      <c r="D52" s="11"/>
    </row>
    <row r="53" spans="1:4" ht="43.2">
      <c r="A53" s="5"/>
      <c r="B53" s="20" t="s">
        <v>45</v>
      </c>
      <c r="C53" s="12">
        <v>1833.64</v>
      </c>
      <c r="D53" s="11"/>
    </row>
    <row r="54" spans="1:4" ht="43.2">
      <c r="A54" s="5"/>
      <c r="B54" s="20" t="s">
        <v>48</v>
      </c>
      <c r="C54" s="12">
        <v>3859.83</v>
      </c>
      <c r="D54" s="11"/>
    </row>
    <row r="55" spans="1:4" ht="43.2">
      <c r="A55" s="5"/>
      <c r="B55" s="20" t="s">
        <v>51</v>
      </c>
      <c r="C55" s="12">
        <v>1561.44</v>
      </c>
      <c r="D55" s="11"/>
    </row>
    <row r="56" spans="1:4" ht="57.6">
      <c r="A56" s="5"/>
      <c r="B56" s="20" t="s">
        <v>53</v>
      </c>
      <c r="C56" s="12">
        <v>401.25</v>
      </c>
      <c r="D56" s="11"/>
    </row>
    <row r="57" spans="1:4" ht="43.2">
      <c r="A57" s="5"/>
      <c r="B57" s="20" t="s">
        <v>56</v>
      </c>
      <c r="C57" s="12">
        <v>56.39</v>
      </c>
      <c r="D57" s="11"/>
    </row>
    <row r="58" spans="1:4" ht="43.2">
      <c r="A58" s="5"/>
      <c r="B58" s="20" t="s">
        <v>58</v>
      </c>
      <c r="C58" s="12">
        <v>955.61</v>
      </c>
      <c r="D58" s="11"/>
    </row>
    <row r="59" spans="1:4">
      <c r="A59" s="5"/>
      <c r="B59" s="1" t="s">
        <v>8</v>
      </c>
      <c r="C59" s="9">
        <f>SUM(C51:C58)</f>
        <v>17713.629999999997</v>
      </c>
      <c r="D59" s="9">
        <f>C59</f>
        <v>17713.629999999997</v>
      </c>
    </row>
    <row r="60" spans="1:4">
      <c r="A60" s="5"/>
      <c r="B60" s="7"/>
      <c r="C60" s="10"/>
      <c r="D60" s="11"/>
    </row>
    <row r="61" spans="1:4">
      <c r="A61" s="5"/>
      <c r="B61" s="7"/>
      <c r="C61" s="10"/>
      <c r="D61" s="11"/>
    </row>
    <row r="62" spans="1:4" ht="43.2">
      <c r="A62" s="2" t="s">
        <v>16</v>
      </c>
      <c r="B62" s="20" t="s">
        <v>17</v>
      </c>
      <c r="C62" s="12">
        <v>203.44</v>
      </c>
      <c r="D62" s="12">
        <f>C62</f>
        <v>203.44</v>
      </c>
    </row>
    <row r="63" spans="1:4">
      <c r="A63" s="5"/>
      <c r="B63" s="22"/>
      <c r="C63" s="23"/>
      <c r="D63" s="24"/>
    </row>
    <row r="64" spans="1:4">
      <c r="A64" s="5"/>
      <c r="B64" s="7"/>
      <c r="C64" s="10"/>
      <c r="D64" s="11"/>
    </row>
    <row r="65" spans="1:4" ht="43.2">
      <c r="A65" s="2" t="s">
        <v>62</v>
      </c>
      <c r="B65" s="20" t="s">
        <v>29</v>
      </c>
      <c r="C65" s="12">
        <v>409</v>
      </c>
      <c r="D65" s="4"/>
    </row>
    <row r="66" spans="1:4" ht="43.2">
      <c r="A66" s="5"/>
      <c r="B66" s="20" t="s">
        <v>60</v>
      </c>
      <c r="C66" s="12">
        <v>109.74</v>
      </c>
      <c r="D66" s="4"/>
    </row>
    <row r="67" spans="1:4">
      <c r="A67" s="5"/>
      <c r="B67" s="1" t="s">
        <v>8</v>
      </c>
      <c r="C67" s="9">
        <f>SUM(C65:C66)</f>
        <v>518.74</v>
      </c>
      <c r="D67" s="9">
        <f>C67</f>
        <v>518.74</v>
      </c>
    </row>
    <row r="68" spans="1:4">
      <c r="A68" s="5"/>
      <c r="B68" s="7"/>
      <c r="C68" s="10"/>
      <c r="D68" s="11"/>
    </row>
    <row r="69" spans="1:4">
      <c r="A69" s="5"/>
      <c r="B69" s="6"/>
      <c r="C69" s="10"/>
      <c r="D69" s="11"/>
    </row>
    <row r="70" spans="1:4" ht="57.6">
      <c r="A70" s="2" t="s">
        <v>5</v>
      </c>
      <c r="B70" s="20" t="s">
        <v>18</v>
      </c>
      <c r="C70" s="12">
        <v>203.44</v>
      </c>
      <c r="D70" s="11"/>
    </row>
    <row r="71" spans="1:4" ht="72">
      <c r="A71" s="5"/>
      <c r="B71" s="20" t="s">
        <v>21</v>
      </c>
      <c r="C71" s="12">
        <v>197.7</v>
      </c>
      <c r="D71" s="11"/>
    </row>
    <row r="72" spans="1:4" ht="57.6">
      <c r="A72" s="5"/>
      <c r="B72" s="20" t="s">
        <v>28</v>
      </c>
      <c r="C72" s="12">
        <v>361.14</v>
      </c>
      <c r="D72" s="11"/>
    </row>
    <row r="73" spans="1:4" ht="57.6">
      <c r="A73" s="5"/>
      <c r="B73" s="20" t="s">
        <v>31</v>
      </c>
      <c r="C73" s="12">
        <v>227.22</v>
      </c>
      <c r="D73" s="11"/>
    </row>
    <row r="74" spans="1:4" ht="57.6">
      <c r="A74" s="5"/>
      <c r="B74" s="20" t="s">
        <v>34</v>
      </c>
      <c r="C74" s="12">
        <v>21.25</v>
      </c>
      <c r="D74" s="11"/>
    </row>
    <row r="75" spans="1:4" ht="57.6">
      <c r="A75" s="5"/>
      <c r="B75" s="20" t="s">
        <v>39</v>
      </c>
      <c r="C75" s="12">
        <v>250.79</v>
      </c>
      <c r="D75" s="11"/>
    </row>
    <row r="76" spans="1:4" ht="57.6">
      <c r="A76" s="5"/>
      <c r="B76" s="20" t="s">
        <v>40</v>
      </c>
      <c r="C76" s="12">
        <v>365.19</v>
      </c>
      <c r="D76" s="11"/>
    </row>
    <row r="77" spans="1:4" ht="43.2">
      <c r="A77" s="5"/>
      <c r="B77" s="20" t="s">
        <v>43</v>
      </c>
      <c r="C77" s="12">
        <v>54.84</v>
      </c>
      <c r="D77" s="11"/>
    </row>
    <row r="78" spans="1:4" ht="57.6">
      <c r="A78" s="5"/>
      <c r="B78" s="20" t="s">
        <v>47</v>
      </c>
      <c r="C78" s="12">
        <v>130.97</v>
      </c>
      <c r="D78" s="11"/>
    </row>
    <row r="79" spans="1:4" ht="57.6">
      <c r="A79" s="5"/>
      <c r="B79" s="20" t="s">
        <v>49</v>
      </c>
      <c r="C79" s="12">
        <v>393.86</v>
      </c>
      <c r="D79" s="11"/>
    </row>
    <row r="80" spans="1:4" ht="57.6">
      <c r="A80" s="5"/>
      <c r="B80" s="20" t="s">
        <v>59</v>
      </c>
      <c r="C80" s="12">
        <v>353.93</v>
      </c>
      <c r="D80" s="11"/>
    </row>
    <row r="81" spans="1:4" ht="57.6">
      <c r="A81" s="5"/>
      <c r="B81" s="20" t="s">
        <v>63</v>
      </c>
      <c r="C81" s="12">
        <v>60.97</v>
      </c>
      <c r="D81" s="11"/>
    </row>
    <row r="82" spans="1:4" ht="72">
      <c r="A82" s="5"/>
      <c r="B82" s="20" t="s">
        <v>70</v>
      </c>
      <c r="C82" s="12">
        <v>33.22</v>
      </c>
      <c r="D82" s="11"/>
    </row>
    <row r="83" spans="1:4" ht="72">
      <c r="A83" s="5"/>
      <c r="B83" s="20" t="s">
        <v>72</v>
      </c>
      <c r="C83" s="12">
        <v>42.62</v>
      </c>
      <c r="D83" s="11"/>
    </row>
    <row r="84" spans="1:4">
      <c r="A84" s="8"/>
      <c r="B84" s="1" t="s">
        <v>8</v>
      </c>
      <c r="C84" s="9">
        <f>SUM(C70:C83)-0.2</f>
        <v>2696.9399999999996</v>
      </c>
      <c r="D84" s="9">
        <f>C84</f>
        <v>2696.9399999999996</v>
      </c>
    </row>
    <row r="85" spans="1:4">
      <c r="A85" s="6"/>
      <c r="B85" s="7"/>
      <c r="C85" s="10"/>
      <c r="D85" s="21"/>
    </row>
    <row r="86" spans="1:4">
      <c r="A86" s="6"/>
      <c r="B86" s="7"/>
      <c r="C86" s="10"/>
      <c r="D86" s="11"/>
    </row>
    <row r="87" spans="1:4">
      <c r="A87" s="6"/>
      <c r="B87" s="7"/>
      <c r="C87" s="10"/>
      <c r="D87" s="11"/>
    </row>
    <row r="88" spans="1:4" ht="57.6">
      <c r="A88" s="2" t="s">
        <v>22</v>
      </c>
      <c r="B88" s="20" t="s">
        <v>23</v>
      </c>
      <c r="C88" s="12">
        <v>77.23</v>
      </c>
      <c r="D88" s="11"/>
    </row>
    <row r="89" spans="1:4" ht="57.6">
      <c r="A89" s="5"/>
      <c r="B89" s="20" t="s">
        <v>39</v>
      </c>
      <c r="C89" s="12">
        <v>115.85</v>
      </c>
      <c r="D89" s="11"/>
    </row>
    <row r="90" spans="1:4" ht="43.2">
      <c r="A90" s="5"/>
      <c r="B90" s="20" t="s">
        <v>43</v>
      </c>
      <c r="C90" s="12">
        <v>226.27</v>
      </c>
      <c r="D90" s="11"/>
    </row>
    <row r="91" spans="1:4" ht="57.6">
      <c r="A91" s="5"/>
      <c r="B91" s="20" t="s">
        <v>52</v>
      </c>
      <c r="C91" s="12">
        <v>159.33000000000001</v>
      </c>
      <c r="D91" s="11"/>
    </row>
    <row r="92" spans="1:4" ht="57.6">
      <c r="A92" s="5"/>
      <c r="B92" s="20" t="s">
        <v>55</v>
      </c>
      <c r="C92" s="12">
        <v>40.94</v>
      </c>
      <c r="D92" s="11"/>
    </row>
    <row r="93" spans="1:4" ht="57.6">
      <c r="A93" s="5"/>
      <c r="B93" s="20" t="s">
        <v>57</v>
      </c>
      <c r="C93" s="12">
        <v>5.76</v>
      </c>
      <c r="D93" s="11"/>
    </row>
    <row r="94" spans="1:4" ht="57.6">
      <c r="A94" s="5"/>
      <c r="B94" s="20" t="s">
        <v>65</v>
      </c>
      <c r="C94" s="12">
        <v>17.100000000000001</v>
      </c>
      <c r="D94" s="11"/>
    </row>
    <row r="95" spans="1:4" ht="72">
      <c r="A95" s="5"/>
      <c r="B95" s="20" t="s">
        <v>68</v>
      </c>
      <c r="C95" s="12">
        <v>35.06</v>
      </c>
      <c r="D95" s="11"/>
    </row>
    <row r="96" spans="1:4">
      <c r="A96" s="8"/>
      <c r="B96" s="1" t="s">
        <v>8</v>
      </c>
      <c r="C96" s="9">
        <f>SUM(C88:C95)</f>
        <v>677.54000000000019</v>
      </c>
      <c r="D96" s="9">
        <f>C96</f>
        <v>677.54000000000019</v>
      </c>
    </row>
    <row r="97" spans="1:4">
      <c r="A97" s="6"/>
      <c r="B97" s="7"/>
      <c r="C97" s="10"/>
      <c r="D97" s="10"/>
    </row>
    <row r="98" spans="1:4">
      <c r="A98" s="6"/>
      <c r="B98" s="7"/>
      <c r="C98" s="10"/>
      <c r="D98" s="10"/>
    </row>
    <row r="100" spans="1:4">
      <c r="A100" s="17" t="s">
        <v>11</v>
      </c>
      <c r="B100" s="18"/>
      <c r="C100" s="18"/>
      <c r="D100" s="19"/>
    </row>
    <row r="101" spans="1:4" ht="57.6">
      <c r="A101" s="3" t="s">
        <v>0</v>
      </c>
      <c r="B101" s="3" t="s">
        <v>1</v>
      </c>
      <c r="C101" s="3" t="s">
        <v>4</v>
      </c>
      <c r="D101" s="3" t="s">
        <v>12</v>
      </c>
    </row>
    <row r="102" spans="1:4" ht="43.2">
      <c r="A102" s="13" t="s">
        <v>2</v>
      </c>
      <c r="B102" s="28" t="s">
        <v>73</v>
      </c>
      <c r="C102" s="12">
        <v>1897.42</v>
      </c>
      <c r="D102" s="29"/>
    </row>
    <row r="103" spans="1:4" ht="43.2">
      <c r="A103" s="27"/>
      <c r="B103" s="28" t="s">
        <v>74</v>
      </c>
      <c r="C103" s="12">
        <v>2080.3200000000002</v>
      </c>
      <c r="D103" s="29"/>
    </row>
    <row r="104" spans="1:4" ht="43.2">
      <c r="A104" s="27"/>
      <c r="B104" s="28" t="s">
        <v>75</v>
      </c>
      <c r="C104" s="12">
        <v>2084.8000000000002</v>
      </c>
      <c r="D104" s="29"/>
    </row>
    <row r="105" spans="1:4" ht="28.8">
      <c r="A105" s="27"/>
      <c r="B105" s="28" t="s">
        <v>44</v>
      </c>
      <c r="C105" s="12">
        <v>988.93</v>
      </c>
      <c r="D105" s="29"/>
    </row>
    <row r="106" spans="1:4" ht="43.2">
      <c r="A106" s="27"/>
      <c r="B106" s="28" t="s">
        <v>76</v>
      </c>
      <c r="C106" s="12">
        <v>816.85</v>
      </c>
      <c r="D106" s="29"/>
    </row>
    <row r="107" spans="1:4">
      <c r="A107" s="27"/>
      <c r="B107" s="1" t="s">
        <v>8</v>
      </c>
      <c r="C107" s="9">
        <f>SUM(C102:C106)</f>
        <v>7868.3200000000015</v>
      </c>
      <c r="D107" s="9">
        <v>5924.94</v>
      </c>
    </row>
    <row r="108" spans="1:4">
      <c r="A108" s="27"/>
      <c r="B108" s="7"/>
      <c r="C108" s="10"/>
      <c r="D108" s="11"/>
    </row>
    <row r="109" spans="1:4">
      <c r="A109" s="27"/>
      <c r="B109" s="7"/>
      <c r="C109" s="10"/>
      <c r="D109" s="11"/>
    </row>
    <row r="110" spans="1:4">
      <c r="A110" s="5"/>
      <c r="B110" s="7"/>
      <c r="C110" s="6"/>
      <c r="D110" s="4"/>
    </row>
    <row r="111" spans="1:4" ht="43.2">
      <c r="A111" s="14" t="s">
        <v>2</v>
      </c>
      <c r="B111" s="1" t="s">
        <v>73</v>
      </c>
      <c r="C111" s="12">
        <v>5618.76</v>
      </c>
      <c r="D111" s="4"/>
    </row>
    <row r="112" spans="1:4" ht="43.2">
      <c r="A112" s="27"/>
      <c r="B112" s="1" t="s">
        <v>74</v>
      </c>
      <c r="C112" s="12">
        <v>5795.05</v>
      </c>
      <c r="D112" s="4"/>
    </row>
    <row r="113" spans="1:4" ht="43.2">
      <c r="A113" s="5"/>
      <c r="B113" s="1" t="s">
        <v>75</v>
      </c>
      <c r="C113" s="12">
        <v>6204.87</v>
      </c>
      <c r="D113" s="4"/>
    </row>
    <row r="114" spans="1:4" ht="28.8">
      <c r="A114" s="5"/>
      <c r="B114" s="1" t="s">
        <v>44</v>
      </c>
      <c r="C114" s="12">
        <v>11043.83</v>
      </c>
      <c r="D114" s="4"/>
    </row>
    <row r="115" spans="1:4" ht="43.2">
      <c r="A115" s="5"/>
      <c r="B115" s="1" t="s">
        <v>76</v>
      </c>
      <c r="C115" s="12">
        <v>1119.69</v>
      </c>
      <c r="D115" s="4"/>
    </row>
    <row r="116" spans="1:4">
      <c r="A116" s="8"/>
      <c r="B116" s="1" t="s">
        <v>8</v>
      </c>
      <c r="C116" s="12">
        <f>SUM(C111:C115)</f>
        <v>29782.2</v>
      </c>
      <c r="D116" s="12">
        <v>16436.11</v>
      </c>
    </row>
    <row r="117" spans="1:4">
      <c r="D117" t="s">
        <v>77</v>
      </c>
    </row>
  </sheetData>
  <mergeCells count="4">
    <mergeCell ref="A2:D2"/>
    <mergeCell ref="A1:D1"/>
    <mergeCell ref="A3:D3"/>
    <mergeCell ref="A100:D100"/>
  </mergeCells>
  <printOptions horizontalCentered="1" verticalCentered="1"/>
  <pageMargins left="0.31496062992125984" right="0.31496062992125984" top="0.94488188976377963" bottom="0.74803149606299213" header="0.31496062992125984" footer="0.31496062992125984"/>
  <pageSetup paperSize="9" scale="95" fitToHeight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Carboni</dc:creator>
  <cp:lastModifiedBy>Michele Carboni</cp:lastModifiedBy>
  <cp:lastPrinted>2026-09-21T15:04:07Z</cp:lastPrinted>
  <dcterms:created xsi:type="dcterms:W3CDTF">2026-03-04T13:47:17Z</dcterms:created>
  <dcterms:modified xsi:type="dcterms:W3CDTF">2026-09-21T15:05:06Z</dcterms:modified>
</cp:coreProperties>
</file>